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23250" windowHeight="5490"/>
  </bookViews>
  <sheets>
    <sheet name="公募基金ESG产品-2019年问卷调查统计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11" i="1"/>
  <c r="D12" i="1"/>
  <c r="D13" i="1"/>
  <c r="D14" i="1"/>
  <c r="D15" i="1"/>
  <c r="D16" i="1"/>
  <c r="D17" i="1"/>
  <c r="D18" i="1"/>
  <c r="D19" i="1"/>
  <c r="D20" i="1"/>
  <c r="D21" i="1"/>
  <c r="D22" i="1"/>
  <c r="D3" i="1"/>
  <c r="C4" i="1"/>
  <c r="C5" i="1"/>
  <c r="C6" i="1"/>
  <c r="C7" i="1"/>
  <c r="C8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3" i="1"/>
</calcChain>
</file>

<file path=xl/sharedStrings.xml><?xml version="1.0" encoding="utf-8"?>
<sst xmlns="http://schemas.openxmlformats.org/spreadsheetml/2006/main" count="40" uniqueCount="39">
  <si>
    <t>申万菱信新能源汽车</t>
  </si>
  <si>
    <t>申万菱信基金</t>
  </si>
  <si>
    <t>华安低碳生活</t>
  </si>
  <si>
    <t>华安基金</t>
  </si>
  <si>
    <t>鹏华环保产业</t>
  </si>
  <si>
    <t>鹏华基金管理有限公司</t>
  </si>
  <si>
    <t>嘉实环保低碳</t>
  </si>
  <si>
    <t>嘉实基金管理有限公司</t>
  </si>
  <si>
    <t>易方达环保主题灵活配置混合型证券投资基金</t>
  </si>
  <si>
    <t>易方达基金管理有限公司</t>
  </si>
  <si>
    <t>广发基金管理有限公司</t>
  </si>
  <si>
    <t>华夏能源革新</t>
    <phoneticPr fontId="2" type="noConversion"/>
  </si>
  <si>
    <t>华夏节能环保</t>
    <phoneticPr fontId="2" type="noConversion"/>
  </si>
  <si>
    <t>华宝生态中国</t>
  </si>
  <si>
    <t>华宝绿色主题</t>
  </si>
  <si>
    <t>华宝MSCI中国A股国际通ESG通用指数基金</t>
    <phoneticPr fontId="2" type="noConversion"/>
  </si>
  <si>
    <t>建信环保产业股票型证券投资基金</t>
  </si>
  <si>
    <t>上证社会责任交易型开放式指数证券投资基金</t>
  </si>
  <si>
    <t>建信上证社会责任交易型开放式指数证券投资基金联接基金</t>
  </si>
  <si>
    <t>建信社会责任混合型证券投资基金</t>
  </si>
  <si>
    <t>兴全绿色投资</t>
    <phoneticPr fontId="3" type="noConversion"/>
  </si>
  <si>
    <t>兴全社会责任</t>
    <phoneticPr fontId="3" type="noConversion"/>
  </si>
  <si>
    <t>万家社会责任18个月定期开放混合型基金（LOF）</t>
  </si>
  <si>
    <t>万家基金管理有限公司</t>
  </si>
  <si>
    <t>交银施罗德基金管理有限公司</t>
  </si>
  <si>
    <t>华夏基金管理有限公司</t>
    <phoneticPr fontId="2" type="noConversion"/>
  </si>
  <si>
    <t>华宝基金管理有限公司</t>
    <phoneticPr fontId="2" type="noConversion"/>
  </si>
  <si>
    <t>上证180公司治理交易型开放式指数证券投资基金</t>
    <phoneticPr fontId="2" type="noConversion"/>
  </si>
  <si>
    <t>序号</t>
    <phoneticPr fontId="2" type="noConversion"/>
  </si>
  <si>
    <t>建信基金管理有限责任公司</t>
    <phoneticPr fontId="2" type="noConversion"/>
  </si>
  <si>
    <t>易方达ESG责任投资股票型发起式证券投资基金</t>
    <phoneticPr fontId="2" type="noConversion"/>
  </si>
  <si>
    <t>基金类型
1-股票型
2-混合型
3-债券型
4-ETF
5-FOF</t>
    <phoneticPr fontId="2" type="noConversion"/>
  </si>
  <si>
    <t>策略重点
1-仅涉及E
2-仅涉及S
3-仅涉及G
4-涉及2个以上或全部</t>
    <phoneticPr fontId="2" type="noConversion"/>
  </si>
  <si>
    <t>基金管理人</t>
    <phoneticPr fontId="2" type="noConversion"/>
  </si>
  <si>
    <t>广发基金环保ETF</t>
    <phoneticPr fontId="2" type="noConversion"/>
  </si>
  <si>
    <t>兴全基金管理有限公司</t>
    <phoneticPr fontId="2" type="noConversion"/>
  </si>
  <si>
    <t>产品名称</t>
    <phoneticPr fontId="2" type="noConversion"/>
  </si>
  <si>
    <r>
      <rPr>
        <b/>
        <sz val="18"/>
        <rFont val="宋体"/>
        <family val="3"/>
        <charset val="134"/>
        <scheme val="minor"/>
      </rPr>
      <t>公募基金ESG产品</t>
    </r>
    <r>
      <rPr>
        <b/>
        <sz val="11"/>
        <rFont val="宋体"/>
        <family val="3"/>
        <charset val="134"/>
        <scheme val="minor"/>
      </rPr>
      <t xml:space="preserve">
（本表为2019年7月ESG问卷调查机构自主填报结果，非全口径正式统计）</t>
    </r>
    <phoneticPr fontId="2" type="noConversion"/>
  </si>
  <si>
    <t>----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</si>
</sst>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仿宋"/>
      <family val="3"/>
      <charset val="134"/>
    </font>
    <font>
      <sz val="14"/>
      <name val="仿宋"/>
      <family val="3"/>
      <charset val="134"/>
    </font>
    <font>
      <sz val="11"/>
      <name val="宋体"/>
      <family val="2"/>
      <charset val="134"/>
      <scheme val="minor"/>
    </font>
    <font>
      <b/>
      <sz val="12"/>
      <name val="仿宋"/>
      <family val="3"/>
      <charset val="134"/>
    </font>
    <font>
      <b/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1" applyFont="1"/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" quotePrefix="1" applyFont="1" applyFill="1" applyBorder="1" applyAlignment="1">
      <alignment horizontal="center" vertical="center" wrapText="1"/>
    </xf>
  </cellXfs>
  <cellStyles count="3">
    <cellStyle name="百分比 2" xfId="2"/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&#12289;&#32511;&#33394;&#37329;&#34701;&#21450;ESG&#30740;&#31350;\3&#12289;&#24180;&#24230;ESG&#38382;&#21367;&#35843;&#26597;\2019&#24180;&#24230;ESG&#38382;&#21367;&#35843;&#26597;\ESG&#38382;&#21367;&#20013;ESG&#20135;&#21697;&#32479;&#35745;&#24213;&#31295;-&#35777;&#21048;&#318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剔除后23家机构39只产品"/>
      <sheetName val="Sheet2"/>
      <sheetName val="Sheet3"/>
    </sheetNames>
    <sheetDataSet>
      <sheetData sheetId="0">
        <row r="1">
          <cell r="A1">
            <v>0</v>
          </cell>
          <cell r="B1" t="str">
            <v>规模（亿元）</v>
          </cell>
          <cell r="C1" t="str">
            <v>基金类型
1股票型
2混合型
3债券型
4ETF
5FOF</v>
          </cell>
          <cell r="D1" t="str">
            <v xml:space="preserve">策略重点
1仅涉及E
2仅涉及S
3仅涉及G
4涉及2个以上或全部
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</row>
        <row r="3">
          <cell r="A3" t="str">
            <v>兆博珩景1号</v>
          </cell>
          <cell r="B3">
            <v>0.04</v>
          </cell>
          <cell r="C3">
            <v>2</v>
          </cell>
          <cell r="D3">
            <v>4</v>
          </cell>
        </row>
        <row r="4">
          <cell r="A4" t="str">
            <v>Blackrock China Opportunity Fund</v>
          </cell>
          <cell r="B4">
            <v>150</v>
          </cell>
          <cell r="C4">
            <v>1</v>
          </cell>
          <cell r="D4">
            <v>4</v>
          </cell>
        </row>
        <row r="5">
          <cell r="A5" t="str">
            <v>淳麟1号证券投资基金</v>
          </cell>
          <cell r="B5">
            <v>1</v>
          </cell>
          <cell r="C5">
            <v>1</v>
          </cell>
          <cell r="D5">
            <v>4</v>
          </cell>
        </row>
        <row r="6">
          <cell r="A6" t="str">
            <v>安信证券沪港深精选集合资产管理计划</v>
          </cell>
          <cell r="B6">
            <v>0.53</v>
          </cell>
          <cell r="C6">
            <v>2</v>
          </cell>
          <cell r="D6">
            <v>4</v>
          </cell>
        </row>
        <row r="7">
          <cell r="A7" t="str">
            <v>华夏专户</v>
          </cell>
          <cell r="B7">
            <v>200</v>
          </cell>
          <cell r="C7">
            <v>1</v>
          </cell>
          <cell r="D7">
            <v>4</v>
          </cell>
        </row>
        <row r="8">
          <cell r="A8" t="str">
            <v>申万菱信新能源汽车</v>
          </cell>
          <cell r="B8">
            <v>2.87</v>
          </cell>
          <cell r="C8">
            <v>2</v>
          </cell>
          <cell r="D8">
            <v>4</v>
          </cell>
        </row>
        <row r="9">
          <cell r="A9" t="str">
            <v>雅儒价值成长一号新三板投资基金</v>
          </cell>
          <cell r="B9">
            <v>0.3</v>
          </cell>
          <cell r="C9">
            <v>2</v>
          </cell>
          <cell r="D9">
            <v>1</v>
          </cell>
        </row>
        <row r="10">
          <cell r="A10" t="str">
            <v>华安低碳生活</v>
          </cell>
          <cell r="B10">
            <v>5.7</v>
          </cell>
          <cell r="C10">
            <v>2</v>
          </cell>
          <cell r="D10">
            <v>4</v>
          </cell>
        </row>
        <row r="11">
          <cell r="A11" t="str">
            <v>香港富国绿色债券</v>
          </cell>
          <cell r="B11">
            <v>10</v>
          </cell>
          <cell r="C11">
            <v>3</v>
          </cell>
          <cell r="D11">
            <v>4</v>
          </cell>
        </row>
        <row r="12">
          <cell r="A12" t="str">
            <v>循理开泰私募证券投资基金</v>
          </cell>
          <cell r="B12">
            <v>5.5E-2</v>
          </cell>
          <cell r="C12">
            <v>1</v>
          </cell>
          <cell r="D12">
            <v>4</v>
          </cell>
        </row>
        <row r="13">
          <cell r="A13" t="str">
            <v>富敦中国A股绝对收益策略1号私募证券投资基金</v>
          </cell>
          <cell r="B13">
            <v>0.46</v>
          </cell>
          <cell r="C13">
            <v>1</v>
          </cell>
          <cell r="D13">
            <v>4</v>
          </cell>
        </row>
        <row r="14">
          <cell r="A14" t="str">
            <v>鹏华环保产业</v>
          </cell>
          <cell r="B14">
            <v>2.29</v>
          </cell>
          <cell r="C14">
            <v>1</v>
          </cell>
          <cell r="D14">
            <v>1</v>
          </cell>
        </row>
        <row r="15">
          <cell r="A15" t="str">
            <v>嘉实环保低碳</v>
          </cell>
          <cell r="B15">
            <v>34.81</v>
          </cell>
          <cell r="C15">
            <v>1</v>
          </cell>
          <cell r="D15">
            <v>1</v>
          </cell>
        </row>
        <row r="16">
          <cell r="A16" t="str">
            <v>环保ETF</v>
          </cell>
          <cell r="B16">
            <v>17.329999999999998</v>
          </cell>
          <cell r="C16">
            <v>4</v>
          </cell>
          <cell r="D16">
            <v>4</v>
          </cell>
        </row>
        <row r="17">
          <cell r="A17" t="str">
            <v>彬元价值1号</v>
          </cell>
          <cell r="B17">
            <v>0.2</v>
          </cell>
          <cell r="C17">
            <v>1</v>
          </cell>
          <cell r="D17">
            <v>4</v>
          </cell>
        </row>
        <row r="18">
          <cell r="A18" t="str">
            <v>易方达环保主题灵活配置混合型证券投资基金</v>
          </cell>
          <cell r="B18">
            <v>2.2799999999999998</v>
          </cell>
          <cell r="C18">
            <v>2</v>
          </cell>
          <cell r="D18">
            <v>1</v>
          </cell>
        </row>
        <row r="19">
          <cell r="A19" t="str">
            <v>万家社会责任18个月定期开放混合型基金（LOF）</v>
          </cell>
          <cell r="B19">
            <v>4.97</v>
          </cell>
          <cell r="C19">
            <v>2</v>
          </cell>
          <cell r="D19">
            <v>0</v>
          </cell>
        </row>
        <row r="20">
          <cell r="A20" t="str">
            <v>上证180公司治理交易型开放式指数证券投资基金</v>
          </cell>
          <cell r="B20">
            <v>3.99</v>
          </cell>
          <cell r="C20">
            <v>4</v>
          </cell>
          <cell r="D20">
            <v>3</v>
          </cell>
        </row>
        <row r="21">
          <cell r="A21" t="str">
            <v>华夏能源革新</v>
          </cell>
          <cell r="B21">
            <v>3</v>
          </cell>
          <cell r="C21">
            <v>1</v>
          </cell>
          <cell r="D21">
            <v>1</v>
          </cell>
        </row>
        <row r="22">
          <cell r="A22" t="str">
            <v>华夏节能环保</v>
          </cell>
          <cell r="B22">
            <v>1.93</v>
          </cell>
          <cell r="C22">
            <v>1</v>
          </cell>
          <cell r="D22">
            <v>1</v>
          </cell>
        </row>
        <row r="23">
          <cell r="A23" t="str">
            <v>易方达ESG责任投资股票型发起式证券投资基金</v>
          </cell>
          <cell r="B23">
            <v>14.8</v>
          </cell>
          <cell r="C23">
            <v>1</v>
          </cell>
          <cell r="D23">
            <v>4</v>
          </cell>
        </row>
        <row r="24">
          <cell r="A24" t="str">
            <v>华宝生态中国</v>
          </cell>
          <cell r="B24">
            <v>6.6</v>
          </cell>
          <cell r="C24">
            <v>2</v>
          </cell>
          <cell r="D24">
            <v>1</v>
          </cell>
        </row>
        <row r="25">
          <cell r="A25" t="str">
            <v>华宝绿色主题</v>
          </cell>
          <cell r="B25">
            <v>0.24</v>
          </cell>
          <cell r="C25">
            <v>2</v>
          </cell>
          <cell r="D25">
            <v>1</v>
          </cell>
        </row>
        <row r="26">
          <cell r="A26" t="str">
            <v>华宝MSCI中国A股国际通ESG通用指数基金</v>
          </cell>
          <cell r="B26">
            <v>3.17</v>
          </cell>
          <cell r="C26">
            <v>1</v>
          </cell>
          <cell r="D26">
            <v>4</v>
          </cell>
        </row>
        <row r="27">
          <cell r="A27" t="str">
            <v>建信环保产业股票型证券投资基金</v>
          </cell>
          <cell r="B27">
            <v>19.8232</v>
          </cell>
          <cell r="C27">
            <v>1</v>
          </cell>
          <cell r="D27">
            <v>1</v>
          </cell>
        </row>
        <row r="28">
          <cell r="A28" t="str">
            <v>上证社会责任交易型开放式指数证券投资基金</v>
          </cell>
          <cell r="B28">
            <v>1.0271999999999999</v>
          </cell>
          <cell r="C28">
            <v>4</v>
          </cell>
          <cell r="D28">
            <v>2</v>
          </cell>
        </row>
        <row r="29">
          <cell r="A29" t="str">
            <v>建信上证社会责任交易型开放式指数证券投资基金联接基金</v>
          </cell>
          <cell r="B29">
            <v>1.0685</v>
          </cell>
          <cell r="C29">
            <v>1</v>
          </cell>
          <cell r="D29">
            <v>2</v>
          </cell>
        </row>
        <row r="30">
          <cell r="A30" t="str">
            <v>建信社会责任混合型证券投资基金</v>
          </cell>
          <cell r="B30">
            <v>0.25840000000000002</v>
          </cell>
          <cell r="C30">
            <v>2</v>
          </cell>
          <cell r="D30">
            <v>2</v>
          </cell>
        </row>
        <row r="31">
          <cell r="A31" t="str">
            <v>兴全绿色投资</v>
          </cell>
          <cell r="B31">
            <v>4.67</v>
          </cell>
          <cell r="C31">
            <v>2</v>
          </cell>
          <cell r="D31">
            <v>4</v>
          </cell>
        </row>
        <row r="32">
          <cell r="A32" t="str">
            <v>兴全社会责任</v>
          </cell>
          <cell r="B32">
            <v>63.5</v>
          </cell>
          <cell r="C32">
            <v>2</v>
          </cell>
          <cell r="D32">
            <v>4</v>
          </cell>
        </row>
        <row r="33">
          <cell r="A33" t="str">
            <v>Nomura Global Sustainable Equity</v>
          </cell>
          <cell r="B33">
            <v>0.18</v>
          </cell>
          <cell r="C33">
            <v>1</v>
          </cell>
          <cell r="D33">
            <v>4</v>
          </cell>
        </row>
        <row r="34">
          <cell r="A34" t="str">
            <v>野村日本企業価値提升基金</v>
          </cell>
          <cell r="B34">
            <v>9.1999999999999993</v>
          </cell>
          <cell r="C34">
            <v>1</v>
          </cell>
          <cell r="D34">
            <v>4</v>
          </cell>
        </row>
        <row r="35">
          <cell r="A35" t="str">
            <v>NEXT FUNDS MSCI Japan Empowering Women Select Index Exchange Traded Fund</v>
          </cell>
          <cell r="B35">
            <v>2.2999999999999998</v>
          </cell>
          <cell r="C35">
            <v>4</v>
          </cell>
          <cell r="D35">
            <v>3</v>
          </cell>
        </row>
        <row r="36">
          <cell r="A36" t="str">
            <v>Schroder ISF* Sustainable Multi-factor Equity</v>
          </cell>
          <cell r="B36">
            <v>9.7119999999999997</v>
          </cell>
          <cell r="C36">
            <v>1</v>
          </cell>
          <cell r="D36">
            <v>4</v>
          </cell>
        </row>
        <row r="37">
          <cell r="A37" t="str">
            <v>Schroder ISF* QEP Global ESG</v>
          </cell>
          <cell r="B37">
            <v>22.152000000000001</v>
          </cell>
          <cell r="C37">
            <v>1</v>
          </cell>
          <cell r="D37">
            <v>4</v>
          </cell>
        </row>
        <row r="38">
          <cell r="A38" t="str">
            <v>Schroder ISF* QEP Global ESG ex Fossil Fuels</v>
          </cell>
          <cell r="B38">
            <v>1.883</v>
          </cell>
          <cell r="C38">
            <v>1</v>
          </cell>
          <cell r="D38">
            <v>4</v>
          </cell>
        </row>
        <row r="39">
          <cell r="A39" t="str">
            <v>Schroder ISF* Global Sustainable Growth</v>
          </cell>
          <cell r="B39">
            <v>11.827</v>
          </cell>
          <cell r="C39">
            <v>1</v>
          </cell>
          <cell r="D39">
            <v>4</v>
          </cell>
        </row>
        <row r="40">
          <cell r="A40" t="str">
            <v>Schroder ISF* Global Climate Change</v>
          </cell>
          <cell r="B40">
            <v>31.3</v>
          </cell>
          <cell r="C40">
            <v>1</v>
          </cell>
          <cell r="D40">
            <v>4</v>
          </cell>
        </row>
        <row r="41">
          <cell r="A41" t="str">
            <v>Schroder ISF* European Sustainable Equity</v>
          </cell>
          <cell r="B41">
            <v>0.36399999999999999</v>
          </cell>
          <cell r="C41">
            <v>1</v>
          </cell>
          <cell r="D41">
            <v>4</v>
          </cell>
        </row>
        <row r="42">
          <cell r="A42" t="str">
            <v>合计</v>
          </cell>
          <cell r="B42">
            <v>645.83029999999997</v>
          </cell>
          <cell r="C42">
            <v>0</v>
          </cell>
          <cell r="D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Schroder ISF* Global Energy Transition</v>
          </cell>
          <cell r="B44" t="str">
            <v>无</v>
          </cell>
          <cell r="C44" t="str">
            <v>股票型</v>
          </cell>
          <cell r="D44" t="str">
            <v>涉及2个以上或全部ESG因素</v>
          </cell>
        </row>
        <row r="45">
          <cell r="A45" t="str">
            <v>霸菱私募证券投资基金管理人中国A股基金1号（暂定）</v>
          </cell>
          <cell r="B45" t="str">
            <v>未定</v>
          </cell>
          <cell r="C45">
            <v>1</v>
          </cell>
          <cell r="D45">
            <v>4</v>
          </cell>
        </row>
        <row r="46">
          <cell r="A46" t="str">
            <v xml:space="preserve">could not disclose </v>
          </cell>
          <cell r="B46" t="str">
            <v xml:space="preserve">could not disclose </v>
          </cell>
          <cell r="C46">
            <v>1</v>
          </cell>
          <cell r="D46">
            <v>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E2" sqref="E2"/>
    </sheetView>
  </sheetViews>
  <sheetFormatPr defaultColWidth="9" defaultRowHeight="13.5"/>
  <cols>
    <col min="1" max="1" width="7.125" style="4" customWidth="1"/>
    <col min="2" max="2" width="49.5" style="5" customWidth="1"/>
    <col min="3" max="3" width="25.25" style="5" customWidth="1"/>
    <col min="4" max="4" width="28.125" style="5" customWidth="1"/>
    <col min="5" max="5" width="46.75" style="5" customWidth="1"/>
    <col min="6" max="16384" width="9" style="4"/>
  </cols>
  <sheetData>
    <row r="1" spans="1:7" ht="42.75" customHeight="1">
      <c r="A1" s="20" t="s">
        <v>37</v>
      </c>
      <c r="B1" s="21"/>
      <c r="C1" s="21"/>
      <c r="D1" s="21"/>
      <c r="E1" s="21"/>
    </row>
    <row r="2" spans="1:7" s="1" customFormat="1" ht="100.5" customHeight="1">
      <c r="A2" s="15" t="s">
        <v>28</v>
      </c>
      <c r="B2" s="14" t="s">
        <v>36</v>
      </c>
      <c r="C2" s="14" t="s">
        <v>31</v>
      </c>
      <c r="D2" s="14" t="s">
        <v>32</v>
      </c>
      <c r="E2" s="14" t="s">
        <v>33</v>
      </c>
      <c r="F2" s="2"/>
      <c r="G2" s="2"/>
    </row>
    <row r="3" spans="1:7" s="1" customFormat="1" ht="27.95" customHeight="1">
      <c r="A3" s="9">
        <v>1</v>
      </c>
      <c r="B3" s="7" t="s">
        <v>0</v>
      </c>
      <c r="C3" s="10">
        <f>VLOOKUP(B3,[1]剔除后23家机构39只产品!$A:$D,3,FALSE)</f>
        <v>2</v>
      </c>
      <c r="D3" s="13">
        <f>VLOOKUP(B3,[1]剔除后23家机构39只产品!$A:$D,4,FALSE)</f>
        <v>4</v>
      </c>
      <c r="E3" s="13" t="s">
        <v>1</v>
      </c>
    </row>
    <row r="4" spans="1:7" s="1" customFormat="1" ht="27.95" customHeight="1">
      <c r="A4" s="9">
        <v>2</v>
      </c>
      <c r="B4" s="7" t="s">
        <v>2</v>
      </c>
      <c r="C4" s="13">
        <f>VLOOKUP(B4,[1]剔除后23家机构39只产品!$A:$D,3,FALSE)</f>
        <v>2</v>
      </c>
      <c r="D4" s="13">
        <f>VLOOKUP(B4,[1]剔除后23家机构39只产品!$A:$D,4,FALSE)</f>
        <v>4</v>
      </c>
      <c r="E4" s="13" t="s">
        <v>3</v>
      </c>
    </row>
    <row r="5" spans="1:7" s="1" customFormat="1" ht="27.95" customHeight="1">
      <c r="A5" s="12">
        <v>3</v>
      </c>
      <c r="B5" s="7" t="s">
        <v>4</v>
      </c>
      <c r="C5" s="13">
        <f>VLOOKUP(B5,[1]剔除后23家机构39只产品!$A:$D,3,FALSE)</f>
        <v>1</v>
      </c>
      <c r="D5" s="13">
        <f>VLOOKUP(B5,[1]剔除后23家机构39只产品!$A:$D,4,FALSE)</f>
        <v>1</v>
      </c>
      <c r="E5" s="13" t="s">
        <v>5</v>
      </c>
    </row>
    <row r="6" spans="1:7" s="1" customFormat="1" ht="27.95" customHeight="1">
      <c r="A6" s="12">
        <v>4</v>
      </c>
      <c r="B6" s="7" t="s">
        <v>6</v>
      </c>
      <c r="C6" s="13">
        <f>VLOOKUP(B6,[1]剔除后23家机构39只产品!$A:$D,3,FALSE)</f>
        <v>1</v>
      </c>
      <c r="D6" s="13">
        <f>VLOOKUP(B6,[1]剔除后23家机构39只产品!$A:$D,4,FALSE)</f>
        <v>1</v>
      </c>
      <c r="E6" s="13" t="s">
        <v>7</v>
      </c>
    </row>
    <row r="7" spans="1:7" s="3" customFormat="1" ht="27.95" customHeight="1">
      <c r="A7" s="12">
        <v>5</v>
      </c>
      <c r="B7" s="8" t="s">
        <v>8</v>
      </c>
      <c r="C7" s="13">
        <f>VLOOKUP(B7,[1]剔除后23家机构39只产品!$A:$D,3,FALSE)</f>
        <v>2</v>
      </c>
      <c r="D7" s="13">
        <f>VLOOKUP(B7,[1]剔除后23家机构39只产品!$A:$D,4,FALSE)</f>
        <v>1</v>
      </c>
      <c r="E7" s="18" t="s">
        <v>9</v>
      </c>
    </row>
    <row r="8" spans="1:7" s="3" customFormat="1" ht="27.95" customHeight="1">
      <c r="A8" s="12">
        <v>6</v>
      </c>
      <c r="B8" s="11" t="s">
        <v>30</v>
      </c>
      <c r="C8" s="13">
        <f>VLOOKUP(B8,[1]剔除后23家机构39只产品!$A:$D,3,FALSE)</f>
        <v>1</v>
      </c>
      <c r="D8" s="13">
        <f>VLOOKUP(B8,[1]剔除后23家机构39只产品!$A:$D,4,FALSE)</f>
        <v>4</v>
      </c>
      <c r="E8" s="19"/>
    </row>
    <row r="9" spans="1:7" s="3" customFormat="1" ht="27.95" customHeight="1">
      <c r="A9" s="22">
        <v>7</v>
      </c>
      <c r="B9" s="16" t="s">
        <v>34</v>
      </c>
      <c r="C9" s="16">
        <v>4</v>
      </c>
      <c r="D9" s="23" t="s">
        <v>38</v>
      </c>
      <c r="E9" s="16" t="s">
        <v>10</v>
      </c>
    </row>
    <row r="10" spans="1:7" s="3" customFormat="1" ht="27.95" customHeight="1">
      <c r="A10" s="22">
        <v>8</v>
      </c>
      <c r="B10" s="22" t="s">
        <v>22</v>
      </c>
      <c r="C10" s="16">
        <f>VLOOKUP(B10,[1]剔除后23家机构39只产品!$A:$D,3,FALSE)</f>
        <v>2</v>
      </c>
      <c r="D10" s="23" t="s">
        <v>38</v>
      </c>
      <c r="E10" s="22" t="s">
        <v>23</v>
      </c>
    </row>
    <row r="11" spans="1:7" s="1" customFormat="1" ht="27.95" customHeight="1">
      <c r="A11" s="12">
        <v>9</v>
      </c>
      <c r="B11" s="9" t="s">
        <v>27</v>
      </c>
      <c r="C11" s="13">
        <f>VLOOKUP(B11,[1]剔除后23家机构39只产品!$A:$D,3,FALSE)</f>
        <v>4</v>
      </c>
      <c r="D11" s="13">
        <f>VLOOKUP(B11,[1]剔除后23家机构39只产品!$A:$D,4,FALSE)</f>
        <v>3</v>
      </c>
      <c r="E11" s="12" t="s">
        <v>24</v>
      </c>
    </row>
    <row r="12" spans="1:7" s="1" customFormat="1" ht="27.95" customHeight="1">
      <c r="A12" s="12">
        <v>10</v>
      </c>
      <c r="B12" s="9" t="s">
        <v>11</v>
      </c>
      <c r="C12" s="13">
        <f>VLOOKUP(B12,[1]剔除后23家机构39只产品!$A:$D,3,FALSE)</f>
        <v>1</v>
      </c>
      <c r="D12" s="13">
        <f>VLOOKUP(B12,[1]剔除后23家机构39只产品!$A:$D,4,FALSE)</f>
        <v>1</v>
      </c>
      <c r="E12" s="17" t="s">
        <v>25</v>
      </c>
    </row>
    <row r="13" spans="1:7" s="1" customFormat="1" ht="27.95" customHeight="1">
      <c r="A13" s="12">
        <v>11</v>
      </c>
      <c r="B13" s="9" t="s">
        <v>12</v>
      </c>
      <c r="C13" s="13">
        <f>VLOOKUP(B13,[1]剔除后23家机构39只产品!$A:$D,3,FALSE)</f>
        <v>1</v>
      </c>
      <c r="D13" s="13">
        <f>VLOOKUP(B13,[1]剔除后23家机构39只产品!$A:$D,4,FALSE)</f>
        <v>1</v>
      </c>
      <c r="E13" s="17"/>
    </row>
    <row r="14" spans="1:7" s="1" customFormat="1" ht="27.95" customHeight="1">
      <c r="A14" s="12">
        <v>12</v>
      </c>
      <c r="B14" s="9" t="s">
        <v>13</v>
      </c>
      <c r="C14" s="13">
        <f>VLOOKUP(B14,[1]剔除后23家机构39只产品!$A:$D,3,FALSE)</f>
        <v>2</v>
      </c>
      <c r="D14" s="13">
        <f>VLOOKUP(B14,[1]剔除后23家机构39只产品!$A:$D,4,FALSE)</f>
        <v>1</v>
      </c>
      <c r="E14" s="17" t="s">
        <v>26</v>
      </c>
    </row>
    <row r="15" spans="1:7" s="1" customFormat="1" ht="27.95" customHeight="1">
      <c r="A15" s="12">
        <v>13</v>
      </c>
      <c r="B15" s="9" t="s">
        <v>14</v>
      </c>
      <c r="C15" s="13">
        <f>VLOOKUP(B15,[1]剔除后23家机构39只产品!$A:$D,3,FALSE)</f>
        <v>2</v>
      </c>
      <c r="D15" s="13">
        <f>VLOOKUP(B15,[1]剔除后23家机构39只产品!$A:$D,4,FALSE)</f>
        <v>1</v>
      </c>
      <c r="E15" s="17"/>
    </row>
    <row r="16" spans="1:7" s="1" customFormat="1" ht="27.95" customHeight="1">
      <c r="A16" s="12">
        <v>14</v>
      </c>
      <c r="B16" s="9" t="s">
        <v>15</v>
      </c>
      <c r="C16" s="13">
        <f>VLOOKUP(B16,[1]剔除后23家机构39只产品!$A:$D,3,FALSE)</f>
        <v>1</v>
      </c>
      <c r="D16" s="13">
        <f>VLOOKUP(B16,[1]剔除后23家机构39只产品!$A:$D,4,FALSE)</f>
        <v>4</v>
      </c>
      <c r="E16" s="17"/>
    </row>
    <row r="17" spans="1:5" s="1" customFormat="1" ht="27.95" customHeight="1">
      <c r="A17" s="12">
        <v>15</v>
      </c>
      <c r="B17" s="6" t="s">
        <v>16</v>
      </c>
      <c r="C17" s="13">
        <f>VLOOKUP(B17,[1]剔除后23家机构39只产品!$A:$D,3,FALSE)</f>
        <v>1</v>
      </c>
      <c r="D17" s="13">
        <f>VLOOKUP(B17,[1]剔除后23家机构39只产品!$A:$D,4,FALSE)</f>
        <v>1</v>
      </c>
      <c r="E17" s="17" t="s">
        <v>29</v>
      </c>
    </row>
    <row r="18" spans="1:5" s="1" customFormat="1" ht="27.95" customHeight="1">
      <c r="A18" s="12">
        <v>16</v>
      </c>
      <c r="B18" s="6" t="s">
        <v>17</v>
      </c>
      <c r="C18" s="13">
        <f>VLOOKUP(B18,[1]剔除后23家机构39只产品!$A:$D,3,FALSE)</f>
        <v>4</v>
      </c>
      <c r="D18" s="13">
        <f>VLOOKUP(B18,[1]剔除后23家机构39只产品!$A:$D,4,FALSE)</f>
        <v>2</v>
      </c>
      <c r="E18" s="17"/>
    </row>
    <row r="19" spans="1:5" s="1" customFormat="1" ht="27.95" customHeight="1">
      <c r="A19" s="12">
        <v>17</v>
      </c>
      <c r="B19" s="6" t="s">
        <v>18</v>
      </c>
      <c r="C19" s="13">
        <f>VLOOKUP(B19,[1]剔除后23家机构39只产品!$A:$D,3,FALSE)</f>
        <v>1</v>
      </c>
      <c r="D19" s="13">
        <f>VLOOKUP(B19,[1]剔除后23家机构39只产品!$A:$D,4,FALSE)</f>
        <v>2</v>
      </c>
      <c r="E19" s="17"/>
    </row>
    <row r="20" spans="1:5" s="1" customFormat="1" ht="27.95" customHeight="1">
      <c r="A20" s="12">
        <v>18</v>
      </c>
      <c r="B20" s="6" t="s">
        <v>19</v>
      </c>
      <c r="C20" s="13">
        <f>VLOOKUP(B20,[1]剔除后23家机构39只产品!$A:$D,3,FALSE)</f>
        <v>2</v>
      </c>
      <c r="D20" s="13">
        <f>VLOOKUP(B20,[1]剔除后23家机构39只产品!$A:$D,4,FALSE)</f>
        <v>2</v>
      </c>
      <c r="E20" s="17"/>
    </row>
    <row r="21" spans="1:5" s="1" customFormat="1" ht="27.95" customHeight="1">
      <c r="A21" s="12">
        <v>19</v>
      </c>
      <c r="B21" s="9" t="s">
        <v>20</v>
      </c>
      <c r="C21" s="13">
        <f>VLOOKUP(B21,[1]剔除后23家机构39只产品!$A:$D,3,FALSE)</f>
        <v>2</v>
      </c>
      <c r="D21" s="13">
        <f>VLOOKUP(B21,[1]剔除后23家机构39只产品!$A:$D,4,FALSE)</f>
        <v>4</v>
      </c>
      <c r="E21" s="17" t="s">
        <v>35</v>
      </c>
    </row>
    <row r="22" spans="1:5" s="1" customFormat="1" ht="27.95" customHeight="1">
      <c r="A22" s="12">
        <v>20</v>
      </c>
      <c r="B22" s="9" t="s">
        <v>21</v>
      </c>
      <c r="C22" s="13">
        <f>VLOOKUP(B22,[1]剔除后23家机构39只产品!$A:$D,3,FALSE)</f>
        <v>2</v>
      </c>
      <c r="D22" s="13">
        <f>VLOOKUP(B22,[1]剔除后23家机构39只产品!$A:$D,4,FALSE)</f>
        <v>4</v>
      </c>
      <c r="E22" s="17"/>
    </row>
  </sheetData>
  <mergeCells count="6">
    <mergeCell ref="A1:E1"/>
    <mergeCell ref="E17:E20"/>
    <mergeCell ref="E21:E22"/>
    <mergeCell ref="E14:E16"/>
    <mergeCell ref="E7:E8"/>
    <mergeCell ref="E12:E13"/>
  </mergeCells>
  <phoneticPr fontId="2" type="noConversion"/>
  <conditionalFormatting sqref="E10:E1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公募基金ESG产品-2019年问卷调查统计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 Liang</dc:creator>
  <cp:lastModifiedBy>蔡恒培</cp:lastModifiedBy>
  <dcterms:created xsi:type="dcterms:W3CDTF">2020-02-27T03:15:52Z</dcterms:created>
  <dcterms:modified xsi:type="dcterms:W3CDTF">2020-07-31T07:48:49Z</dcterms:modified>
</cp:coreProperties>
</file>